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D31" i="5" l="1"/>
  <c r="E31" i="5"/>
  <c r="D30" i="5"/>
  <c r="E30" i="5"/>
  <c r="E35" i="5" l="1"/>
  <c r="E34" i="5" s="1"/>
  <c r="D35" i="5"/>
  <c r="D34" i="5" s="1"/>
  <c r="C35" i="5"/>
  <c r="C34" i="5" s="1"/>
  <c r="C31" i="5"/>
  <c r="C30" i="5" s="1"/>
  <c r="C25" i="5" l="1"/>
  <c r="D25" i="5"/>
  <c r="E25" i="5"/>
  <c r="C27" i="5"/>
  <c r="D27" i="5"/>
  <c r="E27" i="5"/>
  <c r="C44" i="5" l="1"/>
  <c r="C42" i="5"/>
  <c r="C29" i="5"/>
  <c r="C41" i="5" l="1"/>
  <c r="C24" i="5"/>
  <c r="C23" i="5" l="1"/>
  <c r="E44" i="5"/>
  <c r="D44" i="5"/>
  <c r="E42" i="5"/>
  <c r="D42" i="5"/>
  <c r="E24" i="5"/>
  <c r="D24" i="5"/>
  <c r="E41" i="5" l="1"/>
  <c r="D29" i="5"/>
  <c r="E29" i="5"/>
  <c r="D41" i="5"/>
  <c r="D23" i="5" l="1"/>
  <c r="E23" i="5"/>
</calcChain>
</file>

<file path=xl/sharedStrings.xml><?xml version="1.0" encoding="utf-8"?>
<sst xmlns="http://schemas.openxmlformats.org/spreadsheetml/2006/main" count="68" uniqueCount="56">
  <si>
    <t/>
  </si>
  <si>
    <t>Код</t>
  </si>
  <si>
    <t>Наименование источников</t>
  </si>
  <si>
    <t>Сумма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</si>
  <si>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</si>
  <si>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</si>
  <si>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</si>
  <si>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</si>
  <si>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</si>
  <si>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</si>
  <si>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</si>
  <si>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</si>
  <si>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000 01 03 01 00 00 0000 800</t>
  </si>
  <si>
    <t>к решению городской Думы</t>
  </si>
  <si>
    <t>000 01 02 00 00 04 0000 710</t>
  </si>
  <si>
    <t>000 01 02 00 00 04 0000 810</t>
  </si>
  <si>
    <t>000 01 03 01 00 00 0000 700</t>
  </si>
  <si>
    <t>000 01 03 01 00 04 0000 710</t>
  </si>
  <si>
    <t>000 01 03 01 00 04 0000 810</t>
  </si>
  <si>
    <t>000 01 05 00 00 00 0000 000</t>
  </si>
  <si>
    <t>000 01 05 02 01 04 0000 510</t>
  </si>
  <si>
    <t>Увеличение прочих остатков денежных средств бюджетов городских округов</t>
  </si>
  <si>
    <t>000 01 05 02 01 04 0000 610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</si>
  <si>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</si>
  <si>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</si>
  <si>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«О бюджете муниципального образования «Город Можга»</t>
  </si>
  <si>
    <t>муниципального образования «Город Можга»</t>
  </si>
  <si>
    <t>2023 год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</si>
  <si>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</si>
  <si>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</si>
  <si>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</si>
  <si>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</si>
  <si>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2024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</si>
  <si>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</si>
  <si>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</si>
  <si>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Увеличение прочих остатков средств бюджетов</t>
  </si>
  <si>
    <t>Уменьшение прочих остатков средств бюджетов</t>
  </si>
  <si>
    <t>000 01 05 02 00 00 0000 500</t>
  </si>
  <si>
    <t>000 01 05 02 00 00 0000 600</t>
  </si>
  <si>
    <t>Приложение 4</t>
  </si>
  <si>
    <t>на 2023 год и на плановый период 2024 и 2025 годов»</t>
  </si>
  <si>
    <t>Источники внутреннего финансирования дефицита
бюджета муниципального образования «Город Можга»                                                                                                                                                 на 2023 год и на плановый период 2024 и 2025 годов</t>
  </si>
  <si>
    <t>2025 год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</si>
  <si>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</si>
  <si>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</si>
  <si>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руб.</t>
  </si>
  <si>
    <t>в том числе:</t>
  </si>
  <si>
    <t xml:space="preserve">привлечение бюджетных кредитов на пополнение остатка средств на едином счете бюджета муниципального образования «Город Можга» </t>
  </si>
  <si>
    <t xml:space="preserve">погашение бюджетных кредитов на пополнение остатка средств на едином счете бюджета муниципального образования «Город Можга» </t>
  </si>
  <si>
    <t>погашение бюджетного кредита на погашение долговых обязательств по кредитам, полученным от кредитных организаций</t>
  </si>
  <si>
    <t>погашение бюджетных кредитов на частичное покрытие дефицита бюджета</t>
  </si>
  <si>
    <t>погашение бюджетного кредита на покрытие временных кассовых разрывов в ходе исполнения бюджета</t>
  </si>
  <si>
    <t>«О внесении изменений в решение городской Думы</t>
  </si>
  <si>
    <t>от 20 декабря 2022 года № 191</t>
  </si>
  <si>
    <t xml:space="preserve"> от 20 декабря 2022 года  № 191</t>
  </si>
  <si>
    <t>от 31 мая 2023 года №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</si>
</sst>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33">
    <xf numFmtId="164" fontId="0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right" wrapText="1"/>
    </xf>
    <xf numFmtId="49" fontId="6" fillId="2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49" fontId="6" fillId="2" borderId="0" xfId="0" applyNumberFormat="1" applyFont="1" applyFill="1" applyAlignment="1">
      <alignment horizontal="right" wrapText="1"/>
    </xf>
    <xf numFmtId="0" fontId="3" fillId="0" borderId="8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6" fillId="2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5" fillId="0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vertical="top" wrapText="1"/>
    </xf>
    <xf numFmtId="164" fontId="5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right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topLeftCell="A34" zoomScaleNormal="100" workbookViewId="0">
      <selection activeCell="A13" sqref="A13:E13"/>
    </sheetView>
  </sheetViews>
  <sheetFormatPr defaultRowHeight="12.75" x14ac:dyDescent="0.2"/>
  <cols>
    <col min="1" max="1" width="32.1640625" customWidth="1"/>
    <col min="2" max="2" width="53" customWidth="1"/>
    <col min="3" max="5" width="18.33203125" customWidth="1"/>
    <col min="6" max="6" width="9.33203125" customWidth="1"/>
  </cols>
  <sheetData>
    <row r="1" spans="1:5" x14ac:dyDescent="0.2">
      <c r="B1" s="3"/>
      <c r="C1" s="3"/>
      <c r="D1" s="3"/>
      <c r="E1" s="19" t="s">
        <v>39</v>
      </c>
    </row>
    <row r="2" spans="1:5" x14ac:dyDescent="0.2">
      <c r="B2" s="3"/>
      <c r="C2" s="23" t="s">
        <v>13</v>
      </c>
      <c r="D2" s="24"/>
      <c r="E2" s="24"/>
    </row>
    <row r="3" spans="1:5" ht="12.75" customHeight="1" x14ac:dyDescent="0.2">
      <c r="B3" s="3"/>
      <c r="C3" s="23" t="s">
        <v>26</v>
      </c>
      <c r="D3" s="24"/>
      <c r="E3" s="24"/>
    </row>
    <row r="4" spans="1:5" ht="12.75" customHeight="1" x14ac:dyDescent="0.2">
      <c r="B4" s="23" t="s">
        <v>52</v>
      </c>
      <c r="C4" s="23"/>
      <c r="D4" s="23"/>
      <c r="E4" s="23"/>
    </row>
    <row r="5" spans="1:5" ht="12.75" customHeight="1" x14ac:dyDescent="0.2">
      <c r="B5" s="19"/>
      <c r="C5" s="23" t="s">
        <v>26</v>
      </c>
      <c r="D5" s="23"/>
      <c r="E5" s="23"/>
    </row>
    <row r="6" spans="1:5" ht="12.75" customHeight="1" x14ac:dyDescent="0.2">
      <c r="B6" s="19"/>
      <c r="C6" s="19"/>
      <c r="D6" s="23" t="s">
        <v>53</v>
      </c>
      <c r="E6" s="23"/>
    </row>
    <row r="7" spans="1:5" x14ac:dyDescent="0.2">
      <c r="B7" s="23" t="s">
        <v>25</v>
      </c>
      <c r="C7" s="24"/>
      <c r="D7" s="24"/>
      <c r="E7" s="24"/>
    </row>
    <row r="8" spans="1:5" x14ac:dyDescent="0.2">
      <c r="B8" s="23" t="s">
        <v>40</v>
      </c>
      <c r="C8" s="24"/>
      <c r="D8" s="24"/>
      <c r="E8" s="24"/>
    </row>
    <row r="9" spans="1:5" x14ac:dyDescent="0.2">
      <c r="B9" s="3"/>
      <c r="C9" s="3"/>
      <c r="D9" s="23" t="s">
        <v>55</v>
      </c>
      <c r="E9" s="23"/>
    </row>
    <row r="10" spans="1:5" x14ac:dyDescent="0.2">
      <c r="E10" s="9"/>
    </row>
    <row r="11" spans="1:5" s="3" customFormat="1" x14ac:dyDescent="0.2">
      <c r="A11" s="21" t="s">
        <v>39</v>
      </c>
      <c r="B11" s="21"/>
      <c r="C11" s="21"/>
      <c r="D11" s="21"/>
      <c r="E11" s="21"/>
    </row>
    <row r="12" spans="1:5" s="3" customFormat="1" x14ac:dyDescent="0.2">
      <c r="A12" s="21" t="s">
        <v>13</v>
      </c>
      <c r="B12" s="21"/>
      <c r="C12" s="21"/>
      <c r="D12" s="21"/>
      <c r="E12" s="21"/>
    </row>
    <row r="13" spans="1:5" s="3" customFormat="1" x14ac:dyDescent="0.2">
      <c r="A13" s="21" t="s">
        <v>26</v>
      </c>
      <c r="B13" s="21"/>
      <c r="C13" s="21"/>
      <c r="D13" s="21"/>
      <c r="E13" s="21"/>
    </row>
    <row r="14" spans="1:5" s="3" customFormat="1" x14ac:dyDescent="0.2">
      <c r="A14" s="22" t="s">
        <v>25</v>
      </c>
      <c r="B14" s="22"/>
      <c r="C14" s="22"/>
      <c r="D14" s="22"/>
      <c r="E14" s="22"/>
    </row>
    <row r="15" spans="1:5" s="3" customFormat="1" x14ac:dyDescent="0.2">
      <c r="A15" s="4"/>
      <c r="B15" s="22" t="s">
        <v>40</v>
      </c>
      <c r="C15" s="22"/>
      <c r="D15" s="22"/>
      <c r="E15" s="22"/>
    </row>
    <row r="16" spans="1:5" s="3" customFormat="1" x14ac:dyDescent="0.2">
      <c r="A16" s="4"/>
      <c r="B16" s="5"/>
      <c r="C16" s="13"/>
      <c r="D16" s="5"/>
      <c r="E16" s="6" t="s">
        <v>54</v>
      </c>
    </row>
    <row r="17" spans="1:5" s="3" customFormat="1" ht="9.75" customHeight="1" x14ac:dyDescent="0.2">
      <c r="A17" s="4"/>
      <c r="B17" s="18"/>
      <c r="C17" s="18"/>
      <c r="D17" s="18"/>
      <c r="E17" s="6"/>
    </row>
    <row r="18" spans="1:5" ht="15.75" hidden="1" x14ac:dyDescent="0.2">
      <c r="A18" s="20" t="s">
        <v>0</v>
      </c>
      <c r="B18" s="20"/>
      <c r="C18" s="20"/>
      <c r="D18" s="20"/>
      <c r="E18" s="20"/>
    </row>
    <row r="19" spans="1:5" ht="47.25" customHeight="1" x14ac:dyDescent="0.2">
      <c r="A19" s="25" t="s">
        <v>41</v>
      </c>
      <c r="B19" s="25"/>
      <c r="C19" s="25"/>
      <c r="D19" s="25"/>
      <c r="E19" s="25"/>
    </row>
    <row r="20" spans="1:5" s="7" customFormat="1" ht="15" x14ac:dyDescent="0.25">
      <c r="A20" s="26" t="s">
        <v>45</v>
      </c>
      <c r="B20" s="26"/>
      <c r="C20" s="26"/>
      <c r="D20" s="26"/>
      <c r="E20" s="26"/>
    </row>
    <row r="21" spans="1:5" s="7" customFormat="1" ht="15" x14ac:dyDescent="0.2">
      <c r="A21" s="27" t="s">
        <v>1</v>
      </c>
      <c r="B21" s="27" t="s">
        <v>2</v>
      </c>
      <c r="C21" s="30" t="s">
        <v>3</v>
      </c>
      <c r="D21" s="31"/>
      <c r="E21" s="32"/>
    </row>
    <row r="22" spans="1:5" s="7" customFormat="1" ht="15" x14ac:dyDescent="0.2">
      <c r="A22" s="28"/>
      <c r="B22" s="29"/>
      <c r="C22" s="14" t="s">
        <v>27</v>
      </c>
      <c r="D22" s="12" t="s">
        <v>32</v>
      </c>
      <c r="E22" s="8" t="s">
        <v>42</v>
      </c>
    </row>
    <row r="23" spans="1:5" s="7" customFormat="1" ht="28.5" x14ac:dyDescent="0.2">
      <c r="A23" s="1" t="s">
        <v>4</v>
      </c>
      <c r="B23" s="10" t="s">
        <v>5</v>
      </c>
      <c r="C23" s="15">
        <f>C24+C29+C41</f>
        <v>31158809.29999999</v>
      </c>
      <c r="D23" s="15">
        <f>D24+D29+D41</f>
        <v>-28209481.710000001</v>
      </c>
      <c r="E23" s="15">
        <f>E24+E29+E41</f>
        <v>-30209481.710000001</v>
      </c>
    </row>
    <row r="24" spans="1:5" s="7" customFormat="1" ht="28.5" x14ac:dyDescent="0.2">
      <c r="A24" s="1" t="s">
        <v>6</v>
      </c>
      <c r="B24" s="10" t="s">
        <v>7</v>
      </c>
      <c r="C24" s="15">
        <f>C25+C27</f>
        <v>30000000</v>
      </c>
      <c r="D24" s="15">
        <f>D25+D27</f>
        <v>-28000000</v>
      </c>
      <c r="E24" s="15">
        <f>E25+E27</f>
        <v>32986275</v>
      </c>
    </row>
    <row r="25" spans="1:5" s="7" customFormat="1" ht="30" x14ac:dyDescent="0.2">
      <c r="A25" s="2" t="s">
        <v>8</v>
      </c>
      <c r="B25" s="11" t="s">
        <v>28</v>
      </c>
      <c r="C25" s="16">
        <f>C26</f>
        <v>58000000</v>
      </c>
      <c r="D25" s="16">
        <f>D26</f>
        <v>30000000</v>
      </c>
      <c r="E25" s="16">
        <f>E26</f>
        <v>62986275</v>
      </c>
    </row>
    <row r="26" spans="1:5" s="7" customFormat="1" ht="45" x14ac:dyDescent="0.2">
      <c r="A26" s="2" t="s">
        <v>14</v>
      </c>
      <c r="B26" s="11" t="s">
        <v>33</v>
      </c>
      <c r="C26" s="16">
        <v>58000000</v>
      </c>
      <c r="D26" s="16">
        <v>30000000</v>
      </c>
      <c r="E26" s="16">
        <v>62986275</v>
      </c>
    </row>
    <row r="27" spans="1:5" s="7" customFormat="1" ht="30.75" customHeight="1" x14ac:dyDescent="0.2">
      <c r="A27" s="2" t="s">
        <v>9</v>
      </c>
      <c r="B27" s="11" t="s">
        <v>10</v>
      </c>
      <c r="C27" s="16">
        <f>C28</f>
        <v>-28000000</v>
      </c>
      <c r="D27" s="16">
        <f>D28</f>
        <v>-58000000</v>
      </c>
      <c r="E27" s="16">
        <f>E28</f>
        <v>-30000000</v>
      </c>
    </row>
    <row r="28" spans="1:5" s="7" customFormat="1" ht="45" x14ac:dyDescent="0.2">
      <c r="A28" s="2" t="s">
        <v>15</v>
      </c>
      <c r="B28" s="11" t="s">
        <v>34</v>
      </c>
      <c r="C28" s="16">
        <v>-28000000</v>
      </c>
      <c r="D28" s="16">
        <v>-58000000</v>
      </c>
      <c r="E28" s="16">
        <v>-30000000</v>
      </c>
    </row>
    <row r="29" spans="1:5" s="7" customFormat="1" ht="29.25" customHeight="1" x14ac:dyDescent="0.2">
      <c r="A29" s="1" t="s">
        <v>11</v>
      </c>
      <c r="B29" s="10" t="s">
        <v>29</v>
      </c>
      <c r="C29" s="15">
        <f>C30+C34</f>
        <v>-3044481.7100000009</v>
      </c>
      <c r="D29" s="15">
        <f>D30+D34</f>
        <v>-209481.71</v>
      </c>
      <c r="E29" s="15">
        <f>E30+E34</f>
        <v>-63195756.710000001</v>
      </c>
    </row>
    <row r="30" spans="1:5" s="7" customFormat="1" ht="45" x14ac:dyDescent="0.2">
      <c r="A30" s="2" t="s">
        <v>16</v>
      </c>
      <c r="B30" s="11" t="s">
        <v>44</v>
      </c>
      <c r="C30" s="16">
        <f>C31</f>
        <v>26000000</v>
      </c>
      <c r="D30" s="16">
        <f t="shared" ref="D30:E30" si="0">D31</f>
        <v>0</v>
      </c>
      <c r="E30" s="16">
        <f t="shared" si="0"/>
        <v>0</v>
      </c>
    </row>
    <row r="31" spans="1:5" s="7" customFormat="1" ht="60" x14ac:dyDescent="0.2">
      <c r="A31" s="2" t="s">
        <v>17</v>
      </c>
      <c r="B31" s="11" t="s">
        <v>43</v>
      </c>
      <c r="C31" s="16">
        <f>C33</f>
        <v>26000000</v>
      </c>
      <c r="D31" s="16">
        <f t="shared" ref="D31:E31" si="1">D33</f>
        <v>0</v>
      </c>
      <c r="E31" s="16">
        <f t="shared" si="1"/>
        <v>0</v>
      </c>
    </row>
    <row r="32" spans="1:5" s="7" customFormat="1" ht="15" x14ac:dyDescent="0.2">
      <c r="A32" s="2"/>
      <c r="B32" s="11" t="s">
        <v>46</v>
      </c>
      <c r="C32" s="16"/>
      <c r="D32" s="16"/>
      <c r="E32" s="16"/>
    </row>
    <row r="33" spans="1:5" s="7" customFormat="1" ht="46.5" customHeight="1" x14ac:dyDescent="0.2">
      <c r="A33" s="2" t="s">
        <v>17</v>
      </c>
      <c r="B33" s="11" t="s">
        <v>47</v>
      </c>
      <c r="C33" s="16">
        <v>26000000</v>
      </c>
      <c r="D33" s="16">
        <v>0</v>
      </c>
      <c r="E33" s="16">
        <v>0</v>
      </c>
    </row>
    <row r="34" spans="1:5" s="7" customFormat="1" ht="45.75" customHeight="1" x14ac:dyDescent="0.2">
      <c r="A34" s="2" t="s">
        <v>12</v>
      </c>
      <c r="B34" s="11" t="s">
        <v>30</v>
      </c>
      <c r="C34" s="16">
        <f>C35</f>
        <v>-29044481.710000001</v>
      </c>
      <c r="D34" s="16">
        <f t="shared" ref="D34:E34" si="2">D35</f>
        <v>-209481.71</v>
      </c>
      <c r="E34" s="16">
        <f t="shared" si="2"/>
        <v>-63195756.710000001</v>
      </c>
    </row>
    <row r="35" spans="1:5" s="7" customFormat="1" ht="45.75" customHeight="1" x14ac:dyDescent="0.2">
      <c r="A35" s="2" t="s">
        <v>18</v>
      </c>
      <c r="B35" s="11" t="s">
        <v>31</v>
      </c>
      <c r="C35" s="16">
        <f>SUM(C37:C40)</f>
        <v>-29044481.710000001</v>
      </c>
      <c r="D35" s="16">
        <f>SUM(D37:D40)</f>
        <v>-209481.71</v>
      </c>
      <c r="E35" s="16">
        <f>SUM(E37:E40)</f>
        <v>-63195756.710000001</v>
      </c>
    </row>
    <row r="36" spans="1:5" s="7" customFormat="1" ht="15" x14ac:dyDescent="0.2">
      <c r="A36" s="2"/>
      <c r="B36" s="11" t="s">
        <v>46</v>
      </c>
      <c r="C36" s="16"/>
      <c r="D36" s="16"/>
      <c r="E36" s="16"/>
    </row>
    <row r="37" spans="1:5" s="7" customFormat="1" ht="45" x14ac:dyDescent="0.2">
      <c r="A37" s="2" t="s">
        <v>18</v>
      </c>
      <c r="B37" s="11" t="s">
        <v>48</v>
      </c>
      <c r="C37" s="16">
        <v>-26000000</v>
      </c>
      <c r="D37" s="16">
        <v>0</v>
      </c>
      <c r="E37" s="16">
        <v>0</v>
      </c>
    </row>
    <row r="38" spans="1:5" s="7" customFormat="1" ht="45" x14ac:dyDescent="0.2">
      <c r="A38" s="2" t="s">
        <v>18</v>
      </c>
      <c r="B38" s="11" t="s">
        <v>51</v>
      </c>
      <c r="C38" s="16">
        <v>-2835000</v>
      </c>
      <c r="D38" s="16">
        <v>0</v>
      </c>
      <c r="E38" s="16">
        <v>0</v>
      </c>
    </row>
    <row r="39" spans="1:5" s="7" customFormat="1" ht="30" x14ac:dyDescent="0.2">
      <c r="A39" s="2" t="s">
        <v>18</v>
      </c>
      <c r="B39" s="11" t="s">
        <v>50</v>
      </c>
      <c r="C39" s="16">
        <v>-209481.71</v>
      </c>
      <c r="D39" s="16">
        <v>-209481.71</v>
      </c>
      <c r="E39" s="16">
        <v>-30465481.710000001</v>
      </c>
    </row>
    <row r="40" spans="1:5" s="7" customFormat="1" ht="45" x14ac:dyDescent="0.2">
      <c r="A40" s="2" t="s">
        <v>18</v>
      </c>
      <c r="B40" s="11" t="s">
        <v>49</v>
      </c>
      <c r="C40" s="16">
        <v>0</v>
      </c>
      <c r="D40" s="16">
        <v>0</v>
      </c>
      <c r="E40" s="16">
        <v>-32730275</v>
      </c>
    </row>
    <row r="41" spans="1:5" s="7" customFormat="1" ht="28.5" x14ac:dyDescent="0.2">
      <c r="A41" s="1" t="s">
        <v>19</v>
      </c>
      <c r="B41" s="10" t="s">
        <v>24</v>
      </c>
      <c r="C41" s="15">
        <f>C42+C44</f>
        <v>4203291.0099999905</v>
      </c>
      <c r="D41" s="15">
        <f>D42+D44</f>
        <v>0</v>
      </c>
      <c r="E41" s="15">
        <f>E42+E44</f>
        <v>0</v>
      </c>
    </row>
    <row r="42" spans="1:5" s="7" customFormat="1" ht="15.75" customHeight="1" x14ac:dyDescent="0.2">
      <c r="A42" s="2" t="s">
        <v>37</v>
      </c>
      <c r="B42" s="11" t="s">
        <v>35</v>
      </c>
      <c r="C42" s="16">
        <f>C43</f>
        <v>-2090953878.51</v>
      </c>
      <c r="D42" s="16">
        <f>D43</f>
        <v>-1561965673.3</v>
      </c>
      <c r="E42" s="16">
        <f>E43</f>
        <v>-1517149632.0999999</v>
      </c>
    </row>
    <row r="43" spans="1:5" s="7" customFormat="1" ht="30" x14ac:dyDescent="0.2">
      <c r="A43" s="2" t="s">
        <v>20</v>
      </c>
      <c r="B43" s="11" t="s">
        <v>21</v>
      </c>
      <c r="C43" s="16">
        <v>-2090953878.51</v>
      </c>
      <c r="D43" s="16">
        <v>-1561965673.3</v>
      </c>
      <c r="E43" s="16">
        <v>-1517149632.0999999</v>
      </c>
    </row>
    <row r="44" spans="1:5" s="7" customFormat="1" ht="15.75" customHeight="1" x14ac:dyDescent="0.2">
      <c r="A44" s="2" t="s">
        <v>38</v>
      </c>
      <c r="B44" s="11" t="s">
        <v>36</v>
      </c>
      <c r="C44" s="16">
        <f>C45</f>
        <v>2095157169.52</v>
      </c>
      <c r="D44" s="16">
        <f>D45</f>
        <v>1561965673.3</v>
      </c>
      <c r="E44" s="16">
        <f>E45</f>
        <v>1517149632.0999999</v>
      </c>
    </row>
    <row r="45" spans="1:5" s="7" customFormat="1" ht="30" x14ac:dyDescent="0.2">
      <c r="A45" s="2" t="s">
        <v>22</v>
      </c>
      <c r="B45" s="11" t="s">
        <v>23</v>
      </c>
      <c r="C45" s="17">
        <v>2095157169.52</v>
      </c>
      <c r="D45" s="16">
        <v>1561965673.3</v>
      </c>
      <c r="E45" s="16">
        <v>1517149632.0999999</v>
      </c>
    </row>
  </sheetData>
  <mergeCells count="19">
    <mergeCell ref="A19:E19"/>
    <mergeCell ref="A20:E20"/>
    <mergeCell ref="A21:A22"/>
    <mergeCell ref="B21:B22"/>
    <mergeCell ref="C21:E21"/>
    <mergeCell ref="A18:E18"/>
    <mergeCell ref="A11:E11"/>
    <mergeCell ref="A12:E12"/>
    <mergeCell ref="A13:E13"/>
    <mergeCell ref="A14:E14"/>
    <mergeCell ref="B15:E15"/>
    <mergeCell ref="B8:E8"/>
    <mergeCell ref="D9:E9"/>
    <mergeCell ref="C2:E2"/>
    <mergeCell ref="C3:E3"/>
    <mergeCell ref="B7:E7"/>
    <mergeCell ref="B4:E4"/>
    <mergeCell ref="C5:E5"/>
    <mergeCell ref="D6:E6"/>
  </mergeCells>
  <pageMargins left="1.3779527559055118" right="0.59055118110236227" top="0.59055118110236227" bottom="0.59055118110236227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2023-06-01T05:48:20Z</dcterms:modified>
</cp:coreProperties>
</file>